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7" r:id="rId1"/>
  </sheets>
  <definedNames>
    <definedName name="_xlnm.Print_Area" localSheetId="0">汇总!$A$1:$I$15</definedName>
  </definedNames>
  <calcPr calcId="144525"/>
</workbook>
</file>

<file path=xl/sharedStrings.xml><?xml version="1.0" encoding="utf-8"?>
<sst xmlns="http://schemas.openxmlformats.org/spreadsheetml/2006/main" count="46" uniqueCount="38">
  <si>
    <t>东乡养护所防汛物资采购预算表</t>
  </si>
  <si>
    <t>序号</t>
  </si>
  <si>
    <t>物资名</t>
  </si>
  <si>
    <t>单位</t>
  </si>
  <si>
    <t>数量</t>
  </si>
  <si>
    <t>上限单价（元）</t>
  </si>
  <si>
    <t>上限合价（元）</t>
  </si>
  <si>
    <t>响应单价（元）</t>
  </si>
  <si>
    <t>响应合价（元）</t>
  </si>
  <si>
    <t>规格</t>
  </si>
  <si>
    <t>防撞桶</t>
  </si>
  <si>
    <t>个</t>
  </si>
  <si>
    <t>高800MM，直径600MM，材质为PP新型滚塑，重量≧5KG，黄色，反光膜红白相间，要求耐击、耐寒、耐热、耐老化，桶身需印有图示印字和LOGO</t>
  </si>
  <si>
    <t>安全锥</t>
  </si>
  <si>
    <t>高：900MM、底座：380*380MM、重量：≧4KG，PU材质,需印有图示印字和LOGO</t>
  </si>
  <si>
    <t>安全帽</t>
  </si>
  <si>
    <t>顶</t>
  </si>
  <si>
    <t>加强度ABS,需印有图示印字和LOGO</t>
  </si>
  <si>
    <t>反光锥套</t>
  </si>
  <si>
    <t>与反光锥配套，需印有图示印字和LOGO</t>
  </si>
  <si>
    <t>橡胶弹力柱</t>
  </si>
  <si>
    <t>PU材质、高700mm、反光膜黄色</t>
  </si>
  <si>
    <t>冬季雨衣</t>
  </si>
  <si>
    <t>套</t>
  </si>
  <si>
    <t>反光、需印有图示印字和LOGO</t>
  </si>
  <si>
    <t>雨鞋</t>
  </si>
  <si>
    <t>双</t>
  </si>
  <si>
    <t>反光高筒、橡胶材质</t>
  </si>
  <si>
    <t>葵花爆闪灯</t>
  </si>
  <si>
    <t>直径560mm、太阳能</t>
  </si>
  <si>
    <t>反光衣</t>
  </si>
  <si>
    <t>件</t>
  </si>
  <si>
    <t>爆闪灯</t>
  </si>
  <si>
    <t>530x165x135mm、太阳能</t>
  </si>
  <si>
    <t>夏季雨衣（单衣服）</t>
  </si>
  <si>
    <t>需印有图示印字和LOGO</t>
  </si>
  <si>
    <t>双面突起路标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</si>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</sst>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="130" zoomScaleNormal="145" topLeftCell="A8" workbookViewId="0">
      <selection activeCell="H15" sqref="H15"/>
    </sheetView>
  </sheetViews>
  <sheetFormatPr defaultColWidth="9" defaultRowHeight="13.5"/>
  <cols>
    <col min="1" max="1" width="5.68333333333333" style="2" customWidth="1"/>
    <col min="2" max="2" width="13.1583333333333" style="2" customWidth="1"/>
    <col min="3" max="3" width="7.59166666666667" style="2" customWidth="1"/>
    <col min="4" max="5" width="9.04166666666667" style="2" customWidth="1"/>
    <col min="6" max="8" width="9.8" style="2" customWidth="1"/>
    <col min="9" max="9" width="20.2833333333333" style="2" customWidth="1"/>
    <col min="10" max="10" width="18.7916666666667" customWidth="1"/>
    <col min="11" max="11" width="9" style="3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/>
    </row>
    <row r="3" ht="70" customHeight="1" spans="1:11">
      <c r="A3" s="7">
        <v>1</v>
      </c>
      <c r="B3" s="7" t="s">
        <v>10</v>
      </c>
      <c r="C3" s="7" t="s">
        <v>11</v>
      </c>
      <c r="D3" s="7">
        <v>1268</v>
      </c>
      <c r="E3" s="7">
        <v>135</v>
      </c>
      <c r="F3" s="7">
        <f>E3*D3</f>
        <v>171180</v>
      </c>
      <c r="G3" s="8">
        <f>ROUND(H3/D3,2)</f>
        <v>0</v>
      </c>
      <c r="H3" s="8">
        <f>ROUND(H15*F3/F15,2)</f>
        <v>0</v>
      </c>
      <c r="I3" s="13" t="s">
        <v>12</v>
      </c>
      <c r="J3" s="14"/>
      <c r="K3" s="14"/>
    </row>
    <row r="4" ht="46" customHeight="1" spans="1:11">
      <c r="A4" s="7">
        <v>2</v>
      </c>
      <c r="B4" s="7" t="s">
        <v>13</v>
      </c>
      <c r="C4" s="7" t="s">
        <v>11</v>
      </c>
      <c r="D4" s="7">
        <v>7000</v>
      </c>
      <c r="E4" s="7">
        <v>29</v>
      </c>
      <c r="F4" s="7">
        <f t="shared" ref="F4:F14" si="0">E4*D4</f>
        <v>203000</v>
      </c>
      <c r="G4" s="8">
        <f>ROUND(H4/D4,2)</f>
        <v>0</v>
      </c>
      <c r="H4" s="8">
        <f>ROUND(H16*F4/F16,2)</f>
        <v>0</v>
      </c>
      <c r="I4" s="13" t="s">
        <v>14</v>
      </c>
      <c r="J4" s="14"/>
      <c r="K4" s="14"/>
    </row>
    <row r="5" ht="45" customHeight="1" spans="1:11">
      <c r="A5" s="7">
        <v>3</v>
      </c>
      <c r="B5" s="7" t="s">
        <v>15</v>
      </c>
      <c r="C5" s="7" t="s">
        <v>16</v>
      </c>
      <c r="D5" s="7">
        <v>45</v>
      </c>
      <c r="E5" s="7">
        <v>20</v>
      </c>
      <c r="F5" s="7">
        <f t="shared" si="0"/>
        <v>900</v>
      </c>
      <c r="G5" s="8">
        <f t="shared" ref="G5:G14" si="1">ROUND(H5/D5,2)</f>
        <v>0</v>
      </c>
      <c r="H5" s="8">
        <f t="shared" ref="H5:H14" si="2">ROUND(H17*F5/F17,2)</f>
        <v>0</v>
      </c>
      <c r="I5" s="15" t="s">
        <v>17</v>
      </c>
      <c r="J5" s="14"/>
      <c r="K5" s="14"/>
    </row>
    <row r="6" s="1" customFormat="1" ht="42" customHeight="1" spans="1:11">
      <c r="A6" s="7">
        <v>4</v>
      </c>
      <c r="B6" s="9" t="s">
        <v>18</v>
      </c>
      <c r="C6" s="9" t="s">
        <v>11</v>
      </c>
      <c r="D6" s="9">
        <v>1000</v>
      </c>
      <c r="E6" s="9">
        <v>4</v>
      </c>
      <c r="F6" s="7">
        <f t="shared" si="0"/>
        <v>4000</v>
      </c>
      <c r="G6" s="8">
        <f t="shared" si="1"/>
        <v>0</v>
      </c>
      <c r="H6" s="8">
        <f t="shared" si="2"/>
        <v>0</v>
      </c>
      <c r="I6" s="13" t="s">
        <v>19</v>
      </c>
      <c r="J6" s="16"/>
      <c r="K6" s="14"/>
    </row>
    <row r="7" s="1" customFormat="1" ht="40" customHeight="1" spans="1:11">
      <c r="A7" s="7">
        <v>5</v>
      </c>
      <c r="B7" s="9" t="s">
        <v>20</v>
      </c>
      <c r="C7" s="9" t="s">
        <v>11</v>
      </c>
      <c r="D7" s="9">
        <v>1300</v>
      </c>
      <c r="E7" s="9">
        <v>20</v>
      </c>
      <c r="F7" s="7">
        <f t="shared" si="0"/>
        <v>26000</v>
      </c>
      <c r="G7" s="8">
        <f t="shared" si="1"/>
        <v>0</v>
      </c>
      <c r="H7" s="8">
        <f t="shared" si="2"/>
        <v>0</v>
      </c>
      <c r="I7" s="15" t="s">
        <v>21</v>
      </c>
      <c r="J7" s="16"/>
      <c r="K7" s="14"/>
    </row>
    <row r="8" s="1" customFormat="1" ht="48" customHeight="1" spans="1:11">
      <c r="A8" s="7">
        <v>6</v>
      </c>
      <c r="B8" s="9" t="s">
        <v>22</v>
      </c>
      <c r="C8" s="9" t="s">
        <v>23</v>
      </c>
      <c r="D8" s="9">
        <v>84</v>
      </c>
      <c r="E8" s="9">
        <v>180</v>
      </c>
      <c r="F8" s="7">
        <f t="shared" si="0"/>
        <v>15120</v>
      </c>
      <c r="G8" s="8">
        <f t="shared" si="1"/>
        <v>0</v>
      </c>
      <c r="H8" s="8">
        <f t="shared" si="2"/>
        <v>0</v>
      </c>
      <c r="I8" s="15" t="s">
        <v>24</v>
      </c>
      <c r="J8" s="16"/>
      <c r="K8" s="14"/>
    </row>
    <row r="9" s="1" customFormat="1" ht="46" customHeight="1" spans="1:11">
      <c r="A9" s="7">
        <v>7</v>
      </c>
      <c r="B9" s="9" t="s">
        <v>25</v>
      </c>
      <c r="C9" s="9" t="s">
        <v>26</v>
      </c>
      <c r="D9" s="9">
        <v>120</v>
      </c>
      <c r="E9" s="9">
        <v>45</v>
      </c>
      <c r="F9" s="7">
        <f t="shared" si="0"/>
        <v>5400</v>
      </c>
      <c r="G9" s="8">
        <f t="shared" si="1"/>
        <v>0</v>
      </c>
      <c r="H9" s="8">
        <f t="shared" si="2"/>
        <v>0</v>
      </c>
      <c r="I9" s="7" t="s">
        <v>27</v>
      </c>
      <c r="J9" s="16"/>
      <c r="K9" s="14"/>
    </row>
    <row r="10" s="1" customFormat="1" ht="44" customHeight="1" spans="1:11">
      <c r="A10" s="7">
        <v>8</v>
      </c>
      <c r="B10" s="9" t="s">
        <v>28</v>
      </c>
      <c r="C10" s="9" t="s">
        <v>23</v>
      </c>
      <c r="D10" s="9">
        <v>50</v>
      </c>
      <c r="E10" s="9">
        <v>210</v>
      </c>
      <c r="F10" s="7">
        <f t="shared" si="0"/>
        <v>10500</v>
      </c>
      <c r="G10" s="8">
        <f t="shared" si="1"/>
        <v>0</v>
      </c>
      <c r="H10" s="8">
        <f t="shared" si="2"/>
        <v>0</v>
      </c>
      <c r="I10" s="7" t="s">
        <v>29</v>
      </c>
      <c r="J10" s="16"/>
      <c r="K10" s="14"/>
    </row>
    <row r="11" s="1" customFormat="1" ht="62" customHeight="1" spans="1:11">
      <c r="A11" s="7">
        <v>9</v>
      </c>
      <c r="B11" s="9" t="s">
        <v>30</v>
      </c>
      <c r="C11" s="9" t="s">
        <v>31</v>
      </c>
      <c r="D11" s="9">
        <v>350</v>
      </c>
      <c r="E11" s="9">
        <v>48</v>
      </c>
      <c r="F11" s="7">
        <f t="shared" si="0"/>
        <v>16800</v>
      </c>
      <c r="G11" s="8">
        <f t="shared" si="1"/>
        <v>0</v>
      </c>
      <c r="H11" s="8">
        <f t="shared" si="2"/>
        <v>0</v>
      </c>
      <c r="I11" s="15" t="s">
        <v>24</v>
      </c>
      <c r="J11" s="16"/>
      <c r="K11" s="14"/>
    </row>
    <row r="12" s="1" customFormat="1" ht="43" customHeight="1" spans="1:11">
      <c r="A12" s="7">
        <v>10</v>
      </c>
      <c r="B12" s="9" t="s">
        <v>32</v>
      </c>
      <c r="C12" s="9" t="s">
        <v>11</v>
      </c>
      <c r="D12" s="9">
        <v>30</v>
      </c>
      <c r="E12" s="9">
        <v>130</v>
      </c>
      <c r="F12" s="7">
        <f t="shared" si="0"/>
        <v>3900</v>
      </c>
      <c r="G12" s="8">
        <f t="shared" si="1"/>
        <v>0</v>
      </c>
      <c r="H12" s="8">
        <f t="shared" si="2"/>
        <v>0</v>
      </c>
      <c r="I12" s="7" t="s">
        <v>33</v>
      </c>
      <c r="J12" s="16"/>
      <c r="K12" s="14"/>
    </row>
    <row r="13" s="1" customFormat="1" ht="65" customHeight="1" spans="1:11">
      <c r="A13" s="7">
        <v>11</v>
      </c>
      <c r="B13" s="10" t="s">
        <v>34</v>
      </c>
      <c r="C13" s="9" t="s">
        <v>31</v>
      </c>
      <c r="D13" s="9">
        <v>114</v>
      </c>
      <c r="E13" s="9">
        <v>100</v>
      </c>
      <c r="F13" s="7">
        <f t="shared" si="0"/>
        <v>11400</v>
      </c>
      <c r="G13" s="8">
        <f t="shared" si="1"/>
        <v>0</v>
      </c>
      <c r="H13" s="8">
        <f t="shared" si="2"/>
        <v>0</v>
      </c>
      <c r="I13" s="7" t="s">
        <v>35</v>
      </c>
      <c r="J13" s="16"/>
      <c r="K13" s="14"/>
    </row>
    <row r="14" s="1" customFormat="1" ht="46" customHeight="1" spans="1:11">
      <c r="A14" s="7">
        <v>12</v>
      </c>
      <c r="B14" s="9" t="s">
        <v>36</v>
      </c>
      <c r="C14" s="9" t="s">
        <v>11</v>
      </c>
      <c r="D14" s="9">
        <v>1000</v>
      </c>
      <c r="E14" s="9">
        <v>8</v>
      </c>
      <c r="F14" s="7">
        <f t="shared" si="0"/>
        <v>8000</v>
      </c>
      <c r="G14" s="8">
        <f t="shared" si="1"/>
        <v>0</v>
      </c>
      <c r="H14" s="8">
        <f t="shared" si="2"/>
        <v>0</v>
      </c>
      <c r="I14" s="7"/>
      <c r="J14" s="16"/>
      <c r="K14" s="14"/>
    </row>
    <row r="15" ht="27" customHeight="1" spans="1:10">
      <c r="A15" s="5" t="s">
        <v>37</v>
      </c>
      <c r="B15" s="5"/>
      <c r="C15" s="5"/>
      <c r="D15" s="5"/>
      <c r="E15" s="5"/>
      <c r="F15" s="5">
        <f>SUM(F3:F14)</f>
        <v>476200</v>
      </c>
      <c r="G15" s="5"/>
      <c r="H15" s="11"/>
      <c r="I15" s="5"/>
      <c r="J15" s="3"/>
    </row>
    <row r="16" hidden="1" spans="6:8">
      <c r="F16" s="2">
        <f t="shared" ref="F16:F27" si="3">F15</f>
        <v>476200</v>
      </c>
      <c r="H16" s="2">
        <f t="shared" ref="H16:H27" si="4">H15</f>
        <v>0</v>
      </c>
    </row>
    <row r="17" hidden="1" spans="6:8">
      <c r="F17" s="2">
        <f t="shared" si="3"/>
        <v>476200</v>
      </c>
      <c r="H17" s="2">
        <f t="shared" si="4"/>
        <v>0</v>
      </c>
    </row>
    <row r="18" hidden="1" spans="6:8">
      <c r="F18" s="2">
        <f t="shared" si="3"/>
        <v>476200</v>
      </c>
      <c r="H18" s="2">
        <f t="shared" si="4"/>
        <v>0</v>
      </c>
    </row>
    <row r="19" hidden="1" spans="6:8">
      <c r="F19" s="2">
        <f t="shared" si="3"/>
        <v>476200</v>
      </c>
      <c r="H19" s="2">
        <f t="shared" si="4"/>
        <v>0</v>
      </c>
    </row>
    <row r="20" hidden="1" spans="6:8">
      <c r="F20" s="2">
        <f t="shared" si="3"/>
        <v>476200</v>
      </c>
      <c r="H20" s="2">
        <f t="shared" si="4"/>
        <v>0</v>
      </c>
    </row>
    <row r="21" hidden="1" spans="6:8">
      <c r="F21" s="2">
        <f t="shared" si="3"/>
        <v>476200</v>
      </c>
      <c r="H21" s="2">
        <f t="shared" si="4"/>
        <v>0</v>
      </c>
    </row>
    <row r="22" hidden="1" spans="6:8">
      <c r="F22" s="2">
        <f t="shared" si="3"/>
        <v>476200</v>
      </c>
      <c r="H22" s="2">
        <f t="shared" si="4"/>
        <v>0</v>
      </c>
    </row>
    <row r="23" hidden="1" spans="6:8">
      <c r="F23" s="2">
        <f t="shared" si="3"/>
        <v>476200</v>
      </c>
      <c r="H23" s="2">
        <f t="shared" si="4"/>
        <v>0</v>
      </c>
    </row>
    <row r="24" hidden="1" spans="6:8">
      <c r="F24" s="2">
        <f t="shared" si="3"/>
        <v>476200</v>
      </c>
      <c r="H24" s="2">
        <f t="shared" si="4"/>
        <v>0</v>
      </c>
    </row>
    <row r="25" hidden="1" spans="6:8">
      <c r="F25" s="2">
        <f t="shared" si="3"/>
        <v>476200</v>
      </c>
      <c r="H25" s="2">
        <f t="shared" si="4"/>
        <v>0</v>
      </c>
    </row>
    <row r="26" hidden="1" spans="6:8">
      <c r="F26" s="2">
        <f t="shared" si="3"/>
        <v>476200</v>
      </c>
      <c r="H26" s="2">
        <f t="shared" si="4"/>
        <v>0</v>
      </c>
    </row>
    <row r="27" hidden="1" spans="6:8">
      <c r="F27" s="2">
        <f t="shared" si="3"/>
        <v>476200</v>
      </c>
      <c r="H27" s="2">
        <f t="shared" si="4"/>
        <v>0</v>
      </c>
    </row>
  </sheetData>
  <sheetProtection password="E51C" sheet="1" objects="1"/>
  <mergeCells count="2">
    <mergeCell ref="A1:I1"/>
    <mergeCell ref="A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2022-04-08T03:11:00Z</dcterms:created>
  <dcterms:modified xsi:type="dcterms:W3CDTF">2022-09-08T08:00:44Z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89FA00DF5ACF4A1A8CFE42EB1C7DB0ED</vt:lpwstr>
  </property>
  <property fmtid="{D5CDD505-2E9C-101B-9397-08002B2CF9AE}" pid="3" name="KSOProductBuildVer">
    <vt:lpwstr>2052-11.1.0.12358</vt:lpwstr>
  </property>
</Properties>
</file>